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105" windowWidth="14805" windowHeight="8010"/>
  </bookViews>
  <sheets>
    <sheet name="ГГЭ-оп" sheetId="5" r:id="rId1"/>
  </sheets>
  <calcPr calcId="124519"/>
</workbook>
</file>

<file path=xl/calcChain.xml><?xml version="1.0" encoding="utf-8"?>
<calcChain xmlns="http://schemas.openxmlformats.org/spreadsheetml/2006/main">
  <c r="N29" i="5"/>
  <c r="N48"/>
  <c r="N49" s="1"/>
  <c r="N50" s="1"/>
  <c r="N28"/>
  <c r="N8"/>
  <c r="N7"/>
  <c r="N9" l="1"/>
  <c r="N10" s="1"/>
  <c r="N30"/>
  <c r="N31" s="1"/>
</calcChain>
</file>

<file path=xl/sharedStrings.xml><?xml version="1.0" encoding="utf-8"?>
<sst xmlns="http://schemas.openxmlformats.org/spreadsheetml/2006/main" count="134" uniqueCount="56">
  <si>
    <t>СПЕЦИФИКАЦИЯ</t>
  </si>
  <si>
    <t>№ п.п.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</si>
  <si>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</si>
  <si>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</si>
  <si>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</si>
  <si>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</si>
  <si>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</si>
  <si>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</si>
  <si>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</si>
  <si>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</si>
  <si>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Итого</t>
  </si>
  <si>
    <t>шт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</si>
  <si>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</si>
  <si>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</si>
  <si>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</si>
  <si>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</si>
  <si>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</si>
  <si>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</si>
  <si>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не менее 12 месяцев</t>
  </si>
  <si>
    <t>Инициатор закупки:</t>
  </si>
  <si>
    <t>Контактное лицо по тех. Вопросам</t>
  </si>
  <si>
    <t>Хайруллин Р.Х.</t>
  </si>
  <si>
    <t>Поставка электроустановочных изделий (УЗИП)</t>
  </si>
  <si>
    <t>40407</t>
  </si>
  <si>
    <t>КОМПЛЕКТ УЗИП-2C</t>
  </si>
  <si>
    <t>компл</t>
  </si>
  <si>
    <t>40184</t>
  </si>
  <si>
    <t>УСТРОЙСТВО ГРОЗОЗАЩИТЫ УЗИП-2Р</t>
  </si>
  <si>
    <t>не менее 25 лет</t>
  </si>
  <si>
    <t>Приложение 1.3</t>
  </si>
  <si>
    <t>ЛОТ</t>
  </si>
  <si>
    <t>Номенклатура</t>
  </si>
  <si>
    <t>I кв.</t>
  </si>
  <si>
    <t>II кв.</t>
  </si>
  <si>
    <t>III кв.</t>
  </si>
  <si>
    <t>IV кв.</t>
  </si>
  <si>
    <t xml:space="preserve">  кол-во: 2; г. Белорецк, ул.Ленина, д.41; Кузнецов Д.Н. 89051808865;  кол-во: 8; г.Бирск, ул. Бурновская, д.10; Выдрин Ю.А. 89173483781;  кол-во: 1; г. Мелеуз, ул. Воровского, д.2; Киреева В.Р. 89371692391;  кол-во: 28; г. Сибай, ул. Индустриальное шоссее, д.2; Устьянцева Л.А. 89279417186;  кол-во: 15; г. Туймазы, ул. Гафурова, д.60; Николаичев А.П. 89018173670;  кол-во: 5; г. Уфа, ул. Каспийская, д.14; Мухаметшина З.Р. 89018173671</t>
  </si>
  <si>
    <t xml:space="preserve">  кол-во: 1; г. Стерлитамак, ул. Коммунистическая, д.30; Секварова С.В. 89656487022</t>
  </si>
  <si>
    <t>В т.ч. НДС</t>
  </si>
  <si>
    <t xml:space="preserve">Срок службы </t>
  </si>
  <si>
    <t>Приложение 1.1</t>
  </si>
  <si>
    <t xml:space="preserve">  кол-во: 1; г. Мелеуз, ул. Воровского, д.2; Киреева В.Р. 89371692391</t>
  </si>
  <si>
    <t xml:space="preserve">  кол-во: 400; ; Иксанова Ф.С. 89053527779</t>
  </si>
  <si>
    <t>400</t>
  </si>
  <si>
    <t>0</t>
  </si>
  <si>
    <r>
      <t xml:space="preserve">Предельная сумма лота составляет: </t>
    </r>
    <r>
      <rPr>
        <b/>
        <sz val="11"/>
        <color theme="1"/>
        <rFont val="Calibri"/>
        <family val="2"/>
        <charset val="204"/>
        <scheme val="minor"/>
      </rPr>
      <t xml:space="preserve"> 1 247 735,20 </t>
    </r>
    <r>
      <rPr>
        <sz val="11"/>
        <color theme="1"/>
        <rFont val="Calibri"/>
        <family val="2"/>
        <charset val="204"/>
        <scheme val="minor"/>
      </rPr>
      <t xml:space="preserve"> руб. с НДС.</t>
    </r>
  </si>
  <si>
    <r>
      <t xml:space="preserve">Предельная сумма лота составляет:  </t>
    </r>
    <r>
      <rPr>
        <b/>
        <sz val="11"/>
        <color theme="1"/>
        <rFont val="Calibri"/>
        <family val="2"/>
        <charset val="204"/>
        <scheme val="minor"/>
      </rPr>
      <t>182 591,63</t>
    </r>
    <r>
      <rPr>
        <sz val="11"/>
        <color theme="1"/>
        <rFont val="Calibri"/>
        <family val="2"/>
        <charset val="204"/>
        <scheme val="minor"/>
      </rPr>
      <t xml:space="preserve"> руб. с НДС.</t>
    </r>
  </si>
  <si>
    <r>
      <t xml:space="preserve">Предельная сумма лота составляет: </t>
    </r>
    <r>
      <rPr>
        <b/>
        <sz val="11"/>
        <color theme="1"/>
        <rFont val="Calibri"/>
        <family val="2"/>
        <charset val="204"/>
        <scheme val="minor"/>
      </rPr>
      <t>3 068,00</t>
    </r>
    <r>
      <rPr>
        <sz val="11"/>
        <color theme="1"/>
        <rFont val="Calibri"/>
        <family val="2"/>
        <charset val="204"/>
        <scheme val="minor"/>
      </rPr>
      <t xml:space="preserve"> руб. с НДС.</t>
    </r>
  </si>
  <si>
    <t>Приложение 1.2</t>
  </si>
  <si>
    <t>30 мая 2014 года</t>
  </si>
  <si>
    <t>Хайруллин Р.Х., тел. (347)-2506685, эл.почта: r.hairullin@bashtel.ru</t>
  </si>
  <si>
    <t>Продукция Schneider Electric</t>
  </si>
  <si>
    <t>30 июля 2014</t>
  </si>
  <si>
    <t>соответствие ГОСТ Р 51992-2011. Устройство защиты от импульсных перенапряжений 2 типа (однофазный) на сети до 1000В, для установки на DIN-рейку, класс "II", двуполюсной 1Р+N. Номинальный ток разряда (8/20) - 20 кА, максимальный ток разряда (8/20) - 40 кА. Рабочее напряжение 275V</t>
  </si>
  <si>
    <t>соответствие ГОСТ Р 51992-2011. Устройство защиты от импульсных перенапряжений 2 типа (однофазный) на сети до 1000В, для установки на DIN-рейку, класс "III", однополюсной . Номинальный ток разряда (8/20) - 10 кА. Рабочее напряжение 275V.</t>
  </si>
  <si>
    <t>30 мая 2014г, 30 июля 2014г.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</si>
</sst>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.5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7" fillId="0" borderId="0"/>
    <xf numFmtId="0" fontId="9" fillId="0" borderId="0"/>
    <xf numFmtId="0" fontId="6" fillId="0" borderId="0"/>
    <xf numFmtId="0" fontId="5" fillId="0" borderId="0"/>
  </cellStyleXfs>
  <cellXfs count="51">
    <xf numFmtId="0" fontId="0" fillId="0" borderId="0" xfId="0"/>
    <xf numFmtId="4" fontId="5" fillId="0" borderId="3" xfId="4" applyNumberFormat="1" applyBorder="1" applyAlignment="1">
      <alignment horizontal="right"/>
    </xf>
    <xf numFmtId="0" fontId="5" fillId="0" borderId="0" xfId="4"/>
    <xf numFmtId="0" fontId="5" fillId="0" borderId="1" xfId="4" applyBorder="1" applyAlignment="1">
      <alignment vertical="top" wrapText="1"/>
    </xf>
    <xf numFmtId="0" fontId="5" fillId="0" borderId="0" xfId="4" applyBorder="1" applyAlignment="1">
      <alignment vertical="top" wrapText="1"/>
    </xf>
    <xf numFmtId="0" fontId="5" fillId="0" borderId="0" xfId="4" applyAlignment="1">
      <alignment horizontal="left"/>
    </xf>
    <xf numFmtId="0" fontId="5" fillId="0" borderId="1" xfId="4" applyBorder="1" applyAlignment="1">
      <alignment vertical="top"/>
    </xf>
    <xf numFmtId="164" fontId="5" fillId="0" borderId="1" xfId="4" applyNumberFormat="1" applyBorder="1" applyAlignment="1">
      <alignment horizontal="right" vertical="top" wrapText="1"/>
    </xf>
    <xf numFmtId="0" fontId="5" fillId="0" borderId="1" xfId="4" applyBorder="1" applyAlignment="1">
      <alignment horizontal="center" vertical="top"/>
    </xf>
    <xf numFmtId="0" fontId="10" fillId="0" borderId="9" xfId="4" applyFont="1" applyBorder="1" applyAlignment="1">
      <alignment horizontal="center" vertical="top" wrapText="1"/>
    </xf>
    <xf numFmtId="0" fontId="5" fillId="0" borderId="0" xfId="4" applyFont="1"/>
    <xf numFmtId="0" fontId="5" fillId="0" borderId="0" xfId="4" applyFont="1" applyAlignment="1">
      <alignment horizontal="left"/>
    </xf>
    <xf numFmtId="0" fontId="5" fillId="0" borderId="0" xfId="4" applyFont="1" applyAlignment="1">
      <alignment vertical="center" wrapText="1"/>
    </xf>
    <xf numFmtId="0" fontId="5" fillId="0" borderId="1" xfId="4" applyFont="1" applyBorder="1" applyAlignment="1">
      <alignment horizontal="center"/>
    </xf>
    <xf numFmtId="0" fontId="5" fillId="0" borderId="0" xfId="4" applyBorder="1"/>
    <xf numFmtId="0" fontId="5" fillId="0" borderId="7" xfId="4" applyBorder="1"/>
    <xf numFmtId="0" fontId="5" fillId="0" borderId="2" xfId="4" applyBorder="1" applyAlignment="1">
      <alignment vertical="top" wrapText="1"/>
    </xf>
    <xf numFmtId="0" fontId="5" fillId="0" borderId="2" xfId="4" applyBorder="1"/>
    <xf numFmtId="0" fontId="5" fillId="0" borderId="0" xfId="4" applyAlignment="1">
      <alignment horizontal="right"/>
    </xf>
    <xf numFmtId="164" fontId="5" fillId="0" borderId="2" xfId="4" applyNumberFormat="1" applyBorder="1"/>
    <xf numFmtId="164" fontId="5" fillId="0" borderId="1" xfId="4" applyNumberFormat="1" applyBorder="1" applyAlignment="1">
      <alignment horizontal="right"/>
    </xf>
    <xf numFmtId="0" fontId="8" fillId="0" borderId="0" xfId="4" applyFont="1"/>
    <xf numFmtId="0" fontId="8" fillId="0" borderId="0" xfId="4" applyFont="1" applyAlignment="1">
      <alignment horizontal="left"/>
    </xf>
    <xf numFmtId="0" fontId="5" fillId="0" borderId="4" xfId="4" applyBorder="1" applyAlignment="1">
      <alignment horizontal="left"/>
    </xf>
    <xf numFmtId="0" fontId="5" fillId="0" borderId="5" xfId="4" applyBorder="1" applyAlignment="1">
      <alignment horizontal="left"/>
    </xf>
    <xf numFmtId="0" fontId="5" fillId="0" borderId="6" xfId="4" applyBorder="1" applyAlignment="1">
      <alignment horizontal="left"/>
    </xf>
    <xf numFmtId="49" fontId="5" fillId="0" borderId="1" xfId="4" applyNumberFormat="1" applyBorder="1" applyAlignment="1">
      <alignment horizontal="left" vertical="top"/>
    </xf>
    <xf numFmtId="0" fontId="3" fillId="0" borderId="1" xfId="4" applyFont="1" applyBorder="1" applyAlignment="1">
      <alignment vertical="top" wrapText="1"/>
    </xf>
    <xf numFmtId="0" fontId="12" fillId="0" borderId="1" xfId="4" applyFont="1" applyBorder="1" applyAlignment="1">
      <alignment vertical="top" wrapText="1"/>
    </xf>
    <xf numFmtId="0" fontId="5" fillId="0" borderId="1" xfId="4" applyBorder="1" applyAlignment="1">
      <alignment horizontal="center"/>
    </xf>
    <xf numFmtId="0" fontId="5" fillId="0" borderId="1" xfId="4" applyBorder="1" applyAlignment="1">
      <alignment horizontal="left"/>
    </xf>
    <xf numFmtId="0" fontId="4" fillId="0" borderId="4" xfId="4" applyFont="1" applyBorder="1" applyAlignment="1">
      <alignment horizontal="left"/>
    </xf>
    <xf numFmtId="0" fontId="5" fillId="0" borderId="5" xfId="4" applyBorder="1" applyAlignment="1">
      <alignment horizontal="left"/>
    </xf>
    <xf numFmtId="0" fontId="5" fillId="0" borderId="4" xfId="4" applyBorder="1" applyAlignment="1">
      <alignment horizontal="center"/>
    </xf>
    <xf numFmtId="0" fontId="5" fillId="0" borderId="5" xfId="4" applyBorder="1" applyAlignment="1">
      <alignment horizontal="center"/>
    </xf>
    <xf numFmtId="0" fontId="5" fillId="0" borderId="6" xfId="4" applyBorder="1" applyAlignment="1">
      <alignment horizontal="center"/>
    </xf>
    <xf numFmtId="0" fontId="5" fillId="0" borderId="4" xfId="4" applyBorder="1" applyAlignment="1">
      <alignment horizontal="left"/>
    </xf>
    <xf numFmtId="0" fontId="5" fillId="0" borderId="6" xfId="4" applyBorder="1" applyAlignment="1">
      <alignment horizontal="left"/>
    </xf>
    <xf numFmtId="0" fontId="4" fillId="0" borderId="1" xfId="4" applyFont="1" applyBorder="1" applyAlignment="1">
      <alignment horizontal="left"/>
    </xf>
    <xf numFmtId="0" fontId="5" fillId="0" borderId="1" xfId="4" applyBorder="1" applyAlignment="1">
      <alignment horizontal="left" vertical="top" wrapText="1"/>
    </xf>
    <xf numFmtId="0" fontId="5" fillId="0" borderId="1" xfId="4" applyFont="1" applyBorder="1" applyAlignment="1">
      <alignment horizontal="center"/>
    </xf>
    <xf numFmtId="0" fontId="11" fillId="0" borderId="3" xfId="4" applyFont="1" applyBorder="1" applyAlignment="1">
      <alignment horizontal="center" vertical="top" wrapText="1"/>
    </xf>
    <xf numFmtId="0" fontId="5" fillId="0" borderId="9" xfId="4" applyFont="1" applyBorder="1" applyAlignment="1">
      <alignment horizontal="center" vertical="top" wrapText="1"/>
    </xf>
    <xf numFmtId="0" fontId="5" fillId="0" borderId="7" xfId="4" applyFont="1" applyBorder="1" applyAlignment="1">
      <alignment horizontal="center" vertical="top" wrapText="1"/>
    </xf>
    <xf numFmtId="0" fontId="5" fillId="0" borderId="8" xfId="4" applyFont="1" applyBorder="1" applyAlignment="1">
      <alignment horizontal="center" vertical="top" wrapText="1"/>
    </xf>
    <xf numFmtId="0" fontId="5" fillId="0" borderId="1" xfId="4" applyFont="1" applyBorder="1" applyAlignment="1">
      <alignment horizontal="center" vertical="top" wrapText="1"/>
    </xf>
    <xf numFmtId="0" fontId="5" fillId="0" borderId="1" xfId="4" applyFont="1" applyBorder="1" applyAlignment="1">
      <alignment horizontal="center" vertical="center" wrapText="1"/>
    </xf>
    <xf numFmtId="0" fontId="5" fillId="0" borderId="3" xfId="4" applyFont="1" applyBorder="1" applyAlignment="1">
      <alignment horizontal="center" vertical="center" wrapText="1"/>
    </xf>
    <xf numFmtId="0" fontId="5" fillId="0" borderId="9" xfId="4" applyFont="1" applyBorder="1" applyAlignment="1">
      <alignment horizontal="center" vertical="center" wrapText="1"/>
    </xf>
    <xf numFmtId="0" fontId="8" fillId="0" borderId="0" xfId="4" applyFont="1" applyAlignment="1">
      <alignment horizontal="center"/>
    </xf>
    <xf numFmtId="0" fontId="2" fillId="0" borderId="1" xfId="4" applyFont="1" applyBorder="1" applyAlignment="1">
      <alignment horizontal="left"/>
    </xf>
  </cellXfs>
  <cellStyles count="5">
    <cellStyle name="Обычный" xfId="0" builtinId="0"/>
    <cellStyle name="Обычный 2" xfId="2"/>
    <cellStyle name="Обычный 3" xfId="1"/>
    <cellStyle name="Обычный 4" xfId="3"/>
    <cellStyle name="Обычный 5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64"/>
  <sheetViews>
    <sheetView tabSelected="1" workbookViewId="0">
      <selection activeCell="E35" sqref="E35:O35"/>
    </sheetView>
  </sheetViews>
  <sheetFormatPr defaultRowHeight="15"/>
  <cols>
    <col min="1" max="1" width="1" customWidth="1"/>
    <col min="2" max="2" width="4.7109375" customWidth="1"/>
    <col min="3" max="3" width="7.7109375" customWidth="1"/>
    <col min="4" max="4" width="19.140625" customWidth="1"/>
    <col min="5" max="5" width="28.7109375" customWidth="1"/>
    <col min="6" max="11" width="6.7109375" customWidth="1"/>
    <col min="12" max="12" width="10.7109375" customWidth="1"/>
    <col min="13" max="14" width="13.28515625" customWidth="1"/>
    <col min="15" max="15" width="29.7109375" customWidth="1"/>
  </cols>
  <sheetData>
    <row r="1" spans="1:30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18" t="s">
        <v>40</v>
      </c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>
      <c r="A2" s="2"/>
      <c r="B2" s="49" t="s">
        <v>0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>
      <c r="A3" s="2"/>
      <c r="B3" s="2" t="s">
        <v>30</v>
      </c>
      <c r="C3" s="2" t="s">
        <v>22</v>
      </c>
      <c r="D3" s="22"/>
      <c r="E3" s="21"/>
      <c r="F3" s="2"/>
      <c r="G3" s="21"/>
      <c r="H3" s="2"/>
      <c r="I3" s="2"/>
      <c r="J3" s="2"/>
      <c r="K3" s="2"/>
      <c r="L3" s="2"/>
      <c r="M3" s="2"/>
      <c r="N3" s="2"/>
      <c r="O3" s="18"/>
      <c r="P3" s="5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>
      <c r="A4" s="10"/>
      <c r="B4" s="46" t="s">
        <v>1</v>
      </c>
      <c r="C4" s="47" t="s">
        <v>31</v>
      </c>
      <c r="D4" s="46" t="s">
        <v>2</v>
      </c>
      <c r="E4" s="46" t="s">
        <v>3</v>
      </c>
      <c r="F4" s="46" t="s">
        <v>4</v>
      </c>
      <c r="G4" s="40" t="s">
        <v>5</v>
      </c>
      <c r="H4" s="40"/>
      <c r="I4" s="40"/>
      <c r="J4" s="40"/>
      <c r="K4" s="40"/>
      <c r="L4" s="41" t="s">
        <v>6</v>
      </c>
      <c r="M4" s="43" t="s">
        <v>7</v>
      </c>
      <c r="N4" s="45" t="s">
        <v>8</v>
      </c>
      <c r="O4" s="46" t="s">
        <v>9</v>
      </c>
      <c r="P4" s="11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</row>
    <row r="5" spans="1:30">
      <c r="A5" s="12"/>
      <c r="B5" s="46"/>
      <c r="C5" s="48"/>
      <c r="D5" s="46"/>
      <c r="E5" s="46"/>
      <c r="F5" s="46"/>
      <c r="G5" s="9" t="s">
        <v>32</v>
      </c>
      <c r="H5" s="9" t="s">
        <v>33</v>
      </c>
      <c r="I5" s="9" t="s">
        <v>34</v>
      </c>
      <c r="J5" s="9" t="s">
        <v>35</v>
      </c>
      <c r="K5" s="9" t="s">
        <v>10</v>
      </c>
      <c r="L5" s="42"/>
      <c r="M5" s="44"/>
      <c r="N5" s="45"/>
      <c r="O5" s="46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</row>
    <row r="6" spans="1:30">
      <c r="A6" s="10"/>
      <c r="B6" s="13">
        <v>1</v>
      </c>
      <c r="C6" s="13">
        <v>2</v>
      </c>
      <c r="D6" s="13">
        <v>3</v>
      </c>
      <c r="E6" s="13">
        <v>4</v>
      </c>
      <c r="F6" s="13">
        <v>5</v>
      </c>
      <c r="G6" s="13">
        <v>6</v>
      </c>
      <c r="H6" s="13">
        <v>7</v>
      </c>
      <c r="I6" s="13">
        <v>8</v>
      </c>
      <c r="J6" s="13">
        <v>9</v>
      </c>
      <c r="K6" s="13">
        <v>10</v>
      </c>
      <c r="L6" s="13">
        <v>11</v>
      </c>
      <c r="M6" s="13">
        <v>12</v>
      </c>
      <c r="N6" s="13">
        <v>13</v>
      </c>
      <c r="O6" s="13">
        <v>14</v>
      </c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</row>
    <row r="7" spans="1:30" ht="169.5" customHeight="1">
      <c r="A7" s="2"/>
      <c r="B7" s="8">
        <v>1</v>
      </c>
      <c r="C7" s="8" t="s">
        <v>23</v>
      </c>
      <c r="D7" s="3" t="s">
        <v>24</v>
      </c>
      <c r="E7" s="27" t="s">
        <v>53</v>
      </c>
      <c r="F7" s="6" t="s">
        <v>25</v>
      </c>
      <c r="G7" s="26" t="s">
        <v>44</v>
      </c>
      <c r="H7" s="26" t="s">
        <v>43</v>
      </c>
      <c r="I7" s="26">
        <v>0</v>
      </c>
      <c r="J7" s="26">
        <v>0</v>
      </c>
      <c r="K7" s="26">
        <v>400</v>
      </c>
      <c r="L7" s="7">
        <v>2600</v>
      </c>
      <c r="M7" s="7">
        <v>1040000</v>
      </c>
      <c r="N7" s="7">
        <f>M7*1.18</f>
        <v>1227200</v>
      </c>
      <c r="O7" s="3" t="s">
        <v>42</v>
      </c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ht="153" customHeight="1">
      <c r="A8" s="2"/>
      <c r="B8" s="8">
        <v>2</v>
      </c>
      <c r="C8" s="8" t="s">
        <v>26</v>
      </c>
      <c r="D8" s="3" t="s">
        <v>27</v>
      </c>
      <c r="E8" s="27" t="s">
        <v>54</v>
      </c>
      <c r="F8" s="6" t="s">
        <v>11</v>
      </c>
      <c r="G8" s="26">
        <v>0</v>
      </c>
      <c r="H8" s="26">
        <v>13</v>
      </c>
      <c r="I8" s="26">
        <v>0</v>
      </c>
      <c r="J8" s="26">
        <v>0</v>
      </c>
      <c r="K8" s="26">
        <v>13</v>
      </c>
      <c r="L8" s="7">
        <v>1338.67</v>
      </c>
      <c r="M8" s="7">
        <v>17402.71</v>
      </c>
      <c r="N8" s="7">
        <f>M8*1.18</f>
        <v>20535.197799999998</v>
      </c>
      <c r="O8" s="3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>
      <c r="A9" s="2"/>
      <c r="B9" s="15"/>
      <c r="C9" s="17"/>
      <c r="D9" s="16"/>
      <c r="E9" s="16"/>
      <c r="F9" s="17"/>
      <c r="G9" s="17"/>
      <c r="H9" s="17"/>
      <c r="I9" s="17"/>
      <c r="J9" s="17"/>
      <c r="K9" s="17"/>
      <c r="L9" s="19"/>
      <c r="M9" s="20">
        <v>1057402.71</v>
      </c>
      <c r="N9" s="20">
        <f>SUM(N7:N8)</f>
        <v>1247735.1978</v>
      </c>
      <c r="O9" s="4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>
      <c r="A10" s="2"/>
      <c r="B10" s="14"/>
      <c r="C10" s="14"/>
      <c r="D10" s="4"/>
      <c r="E10" s="4"/>
      <c r="F10" s="14"/>
      <c r="G10" s="14"/>
      <c r="H10" s="14"/>
      <c r="I10" s="14"/>
      <c r="J10" s="14"/>
      <c r="K10" s="14"/>
      <c r="L10" s="14"/>
      <c r="M10" s="14" t="s">
        <v>38</v>
      </c>
      <c r="N10" s="1">
        <f>N9-M9</f>
        <v>190332.4878</v>
      </c>
      <c r="O10" s="4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</row>
    <row r="11" spans="1:30">
      <c r="A11" s="2"/>
      <c r="B11" s="30" t="s">
        <v>45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30">
      <c r="A12" s="2"/>
      <c r="B12" s="30" t="s">
        <v>12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>
      <c r="A13" s="2"/>
      <c r="B13" s="29" t="s">
        <v>13</v>
      </c>
      <c r="C13" s="29"/>
      <c r="D13" s="29"/>
      <c r="E13" s="30" t="s">
        <v>49</v>
      </c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0" ht="32.25" customHeight="1">
      <c r="A14" s="2"/>
      <c r="B14" s="29" t="s">
        <v>14</v>
      </c>
      <c r="C14" s="29"/>
      <c r="D14" s="29"/>
      <c r="E14" s="39" t="s">
        <v>15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4"/>
      <c r="Q14" s="4"/>
      <c r="R14" s="4"/>
      <c r="S14" s="4"/>
      <c r="T14" s="4"/>
      <c r="U14" s="4"/>
      <c r="V14" s="2"/>
      <c r="W14" s="2"/>
      <c r="X14" s="2"/>
      <c r="Y14" s="2"/>
      <c r="Z14" s="2"/>
      <c r="AA14" s="2"/>
      <c r="AB14" s="2"/>
      <c r="AC14" s="2"/>
      <c r="AD14" s="2"/>
    </row>
    <row r="15" spans="1:30">
      <c r="A15" s="2"/>
      <c r="B15" s="29" t="s">
        <v>16</v>
      </c>
      <c r="C15" s="29"/>
      <c r="D15" s="29"/>
      <c r="E15" s="31" t="s">
        <v>51</v>
      </c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>
      <c r="A16" s="2"/>
      <c r="B16" s="33" t="s">
        <v>17</v>
      </c>
      <c r="C16" s="34"/>
      <c r="D16" s="35"/>
      <c r="E16" s="36" t="s">
        <v>18</v>
      </c>
      <c r="F16" s="32"/>
      <c r="G16" s="32"/>
      <c r="H16" s="32"/>
      <c r="I16" s="32"/>
      <c r="J16" s="32"/>
      <c r="K16" s="32"/>
      <c r="L16" s="32"/>
      <c r="M16" s="32"/>
      <c r="N16" s="32"/>
      <c r="O16" s="37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</row>
    <row r="17" spans="1:30">
      <c r="B17" s="33" t="s">
        <v>39</v>
      </c>
      <c r="C17" s="34"/>
      <c r="D17" s="35"/>
      <c r="E17" s="23" t="s">
        <v>28</v>
      </c>
      <c r="F17" s="24"/>
      <c r="G17" s="24"/>
      <c r="H17" s="24"/>
      <c r="I17" s="24"/>
      <c r="J17" s="24"/>
      <c r="K17" s="24"/>
      <c r="L17" s="24"/>
      <c r="M17" s="24"/>
      <c r="N17" s="24"/>
      <c r="O17" s="25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>
      <c r="B18" s="29" t="s">
        <v>19</v>
      </c>
      <c r="C18" s="29"/>
      <c r="D18" s="29"/>
      <c r="E18" s="30" t="s">
        <v>50</v>
      </c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>
      <c r="B19" s="29" t="s">
        <v>20</v>
      </c>
      <c r="C19" s="29"/>
      <c r="D19" s="29"/>
      <c r="E19" s="30" t="s">
        <v>21</v>
      </c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2" spans="1:30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18" t="s">
        <v>48</v>
      </c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>
      <c r="A23" s="2"/>
      <c r="B23" s="49" t="s">
        <v>0</v>
      </c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</row>
    <row r="24" spans="1:30">
      <c r="A24" s="2"/>
      <c r="B24" s="2" t="s">
        <v>30</v>
      </c>
      <c r="C24" s="2" t="s">
        <v>22</v>
      </c>
      <c r="D24" s="22"/>
      <c r="E24" s="21"/>
      <c r="F24" s="2"/>
      <c r="G24" s="21"/>
      <c r="H24" s="2"/>
      <c r="I24" s="2"/>
      <c r="J24" s="2"/>
      <c r="K24" s="2"/>
      <c r="L24" s="2"/>
      <c r="M24" s="2"/>
      <c r="N24" s="2"/>
      <c r="O24" s="18"/>
      <c r="P24" s="5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</row>
    <row r="25" spans="1:30">
      <c r="A25" s="10"/>
      <c r="B25" s="46" t="s">
        <v>1</v>
      </c>
      <c r="C25" s="47" t="s">
        <v>31</v>
      </c>
      <c r="D25" s="46" t="s">
        <v>2</v>
      </c>
      <c r="E25" s="46" t="s">
        <v>3</v>
      </c>
      <c r="F25" s="46" t="s">
        <v>4</v>
      </c>
      <c r="G25" s="40" t="s">
        <v>5</v>
      </c>
      <c r="H25" s="40"/>
      <c r="I25" s="40"/>
      <c r="J25" s="40"/>
      <c r="K25" s="40"/>
      <c r="L25" s="41" t="s">
        <v>6</v>
      </c>
      <c r="M25" s="43" t="s">
        <v>7</v>
      </c>
      <c r="N25" s="45" t="s">
        <v>8</v>
      </c>
      <c r="O25" s="46" t="s">
        <v>9</v>
      </c>
      <c r="P25" s="11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</row>
    <row r="26" spans="1:30">
      <c r="A26" s="12"/>
      <c r="B26" s="46"/>
      <c r="C26" s="48"/>
      <c r="D26" s="46"/>
      <c r="E26" s="46"/>
      <c r="F26" s="46"/>
      <c r="G26" s="9" t="s">
        <v>32</v>
      </c>
      <c r="H26" s="9" t="s">
        <v>33</v>
      </c>
      <c r="I26" s="9" t="s">
        <v>34</v>
      </c>
      <c r="J26" s="9" t="s">
        <v>35</v>
      </c>
      <c r="K26" s="9" t="s">
        <v>10</v>
      </c>
      <c r="L26" s="42"/>
      <c r="M26" s="44"/>
      <c r="N26" s="45"/>
      <c r="O26" s="46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</row>
    <row r="27" spans="1:30">
      <c r="A27" s="10"/>
      <c r="B27" s="13">
        <v>1</v>
      </c>
      <c r="C27" s="13">
        <v>2</v>
      </c>
      <c r="D27" s="13">
        <v>3</v>
      </c>
      <c r="E27" s="13">
        <v>4</v>
      </c>
      <c r="F27" s="13">
        <v>5</v>
      </c>
      <c r="G27" s="13">
        <v>6</v>
      </c>
      <c r="H27" s="13">
        <v>7</v>
      </c>
      <c r="I27" s="13">
        <v>8</v>
      </c>
      <c r="J27" s="13">
        <v>9</v>
      </c>
      <c r="K27" s="13">
        <v>10</v>
      </c>
      <c r="L27" s="13">
        <v>11</v>
      </c>
      <c r="M27" s="13">
        <v>12</v>
      </c>
      <c r="N27" s="13">
        <v>13</v>
      </c>
      <c r="O27" s="13">
        <v>14</v>
      </c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</row>
    <row r="28" spans="1:30" ht="215.25" customHeight="1">
      <c r="A28" s="2"/>
      <c r="B28" s="8">
        <v>1</v>
      </c>
      <c r="C28" s="8" t="s">
        <v>23</v>
      </c>
      <c r="D28" s="3" t="s">
        <v>24</v>
      </c>
      <c r="E28" s="27" t="s">
        <v>53</v>
      </c>
      <c r="F28" s="6" t="s">
        <v>25</v>
      </c>
      <c r="G28" s="26">
        <v>1</v>
      </c>
      <c r="H28" s="26">
        <v>41</v>
      </c>
      <c r="I28" s="26">
        <v>17</v>
      </c>
      <c r="J28" s="26">
        <v>0</v>
      </c>
      <c r="K28" s="26">
        <v>59</v>
      </c>
      <c r="L28" s="7">
        <v>2600</v>
      </c>
      <c r="M28" s="7">
        <v>153400</v>
      </c>
      <c r="N28" s="7">
        <f>M28*1.18</f>
        <v>181012</v>
      </c>
      <c r="O28" s="28" t="s">
        <v>36</v>
      </c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</row>
    <row r="29" spans="1:30" ht="153" customHeight="1">
      <c r="A29" s="2"/>
      <c r="B29" s="8">
        <v>2</v>
      </c>
      <c r="C29" s="8" t="s">
        <v>26</v>
      </c>
      <c r="D29" s="3" t="s">
        <v>27</v>
      </c>
      <c r="E29" s="27" t="s">
        <v>54</v>
      </c>
      <c r="F29" s="6" t="s">
        <v>11</v>
      </c>
      <c r="G29" s="26">
        <v>0</v>
      </c>
      <c r="H29" s="26">
        <v>0</v>
      </c>
      <c r="I29" s="26">
        <v>1</v>
      </c>
      <c r="J29" s="26">
        <v>0</v>
      </c>
      <c r="K29" s="26">
        <v>1</v>
      </c>
      <c r="L29" s="7">
        <v>1338.67</v>
      </c>
      <c r="M29" s="7">
        <v>1338.67</v>
      </c>
      <c r="N29" s="7">
        <f>M29*1.18</f>
        <v>1579.6306</v>
      </c>
      <c r="O29" s="3" t="s">
        <v>37</v>
      </c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</row>
    <row r="30" spans="1:30">
      <c r="A30" s="2"/>
      <c r="B30" s="15"/>
      <c r="C30" s="17"/>
      <c r="D30" s="16"/>
      <c r="E30" s="16"/>
      <c r="F30" s="17"/>
      <c r="G30" s="17"/>
      <c r="H30" s="17"/>
      <c r="I30" s="17"/>
      <c r="J30" s="17"/>
      <c r="K30" s="17"/>
      <c r="L30" s="19"/>
      <c r="M30" s="20">
        <v>154738.67000000001</v>
      </c>
      <c r="N30" s="20">
        <f>SUM(N28:N29)</f>
        <v>182591.6306</v>
      </c>
      <c r="O30" s="4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</row>
    <row r="31" spans="1:30">
      <c r="A31" s="2"/>
      <c r="B31" s="14"/>
      <c r="C31" s="14"/>
      <c r="D31" s="4"/>
      <c r="E31" s="4"/>
      <c r="F31" s="14"/>
      <c r="G31" s="14"/>
      <c r="H31" s="14"/>
      <c r="I31" s="14"/>
      <c r="J31" s="14"/>
      <c r="K31" s="14"/>
      <c r="L31" s="14"/>
      <c r="M31" s="14" t="s">
        <v>38</v>
      </c>
      <c r="N31" s="1">
        <f>N30-M30</f>
        <v>27852.960599999991</v>
      </c>
      <c r="O31" s="4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30">
      <c r="A32" s="2"/>
      <c r="B32" s="30" t="s">
        <v>46</v>
      </c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</row>
    <row r="33" spans="1:30">
      <c r="A33" s="2"/>
      <c r="B33" s="30" t="s">
        <v>12</v>
      </c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</row>
    <row r="34" spans="1:30">
      <c r="A34" s="2"/>
      <c r="B34" s="29" t="s">
        <v>13</v>
      </c>
      <c r="C34" s="29"/>
      <c r="D34" s="29"/>
      <c r="E34" s="50" t="s">
        <v>55</v>
      </c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</row>
    <row r="35" spans="1:30">
      <c r="A35" s="2"/>
      <c r="B35" s="29" t="s">
        <v>14</v>
      </c>
      <c r="C35" s="29"/>
      <c r="D35" s="29"/>
      <c r="E35" s="39" t="s">
        <v>15</v>
      </c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4"/>
      <c r="Q35" s="4"/>
      <c r="R35" s="4"/>
      <c r="S35" s="4"/>
      <c r="T35" s="4"/>
      <c r="U35" s="4"/>
      <c r="V35" s="2"/>
      <c r="W35" s="2"/>
      <c r="X35" s="2"/>
      <c r="Y35" s="2"/>
      <c r="Z35" s="2"/>
      <c r="AA35" s="2"/>
      <c r="AB35" s="2"/>
      <c r="AC35" s="2"/>
      <c r="AD35" s="2"/>
    </row>
    <row r="36" spans="1:30">
      <c r="A36" s="2"/>
      <c r="B36" s="29" t="s">
        <v>16</v>
      </c>
      <c r="C36" s="29"/>
      <c r="D36" s="29"/>
      <c r="E36" s="31" t="s">
        <v>51</v>
      </c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</row>
    <row r="37" spans="1:30">
      <c r="A37" s="2"/>
      <c r="B37" s="33" t="s">
        <v>17</v>
      </c>
      <c r="C37" s="34"/>
      <c r="D37" s="35"/>
      <c r="E37" s="36" t="s">
        <v>18</v>
      </c>
      <c r="F37" s="32"/>
      <c r="G37" s="32"/>
      <c r="H37" s="32"/>
      <c r="I37" s="32"/>
      <c r="J37" s="32"/>
      <c r="K37" s="32"/>
      <c r="L37" s="32"/>
      <c r="M37" s="32"/>
      <c r="N37" s="32"/>
      <c r="O37" s="37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</row>
    <row r="38" spans="1:30">
      <c r="B38" s="33" t="s">
        <v>39</v>
      </c>
      <c r="C38" s="34"/>
      <c r="D38" s="35"/>
      <c r="E38" s="23" t="s">
        <v>28</v>
      </c>
      <c r="F38" s="24"/>
      <c r="G38" s="24"/>
      <c r="H38" s="24"/>
      <c r="I38" s="24"/>
      <c r="J38" s="24"/>
      <c r="K38" s="24"/>
      <c r="L38" s="24"/>
      <c r="M38" s="24"/>
      <c r="N38" s="24"/>
      <c r="O38" s="25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</row>
    <row r="39" spans="1:30">
      <c r="B39" s="29" t="s">
        <v>19</v>
      </c>
      <c r="C39" s="29"/>
      <c r="D39" s="29"/>
      <c r="E39" s="30" t="s">
        <v>50</v>
      </c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</row>
    <row r="40" spans="1:30">
      <c r="B40" s="29" t="s">
        <v>20</v>
      </c>
      <c r="C40" s="29"/>
      <c r="D40" s="29"/>
      <c r="E40" s="30" t="s">
        <v>21</v>
      </c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</row>
    <row r="42" spans="1:30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18" t="s">
        <v>29</v>
      </c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</row>
    <row r="43" spans="1:30">
      <c r="A43" s="2"/>
      <c r="B43" s="49" t="s">
        <v>0</v>
      </c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</row>
    <row r="44" spans="1:30">
      <c r="A44" s="2"/>
      <c r="B44" s="2" t="s">
        <v>30</v>
      </c>
      <c r="C44" s="2" t="s">
        <v>22</v>
      </c>
      <c r="D44" s="22"/>
      <c r="E44" s="21"/>
      <c r="F44" s="2"/>
      <c r="G44" s="21"/>
      <c r="H44" s="2"/>
      <c r="I44" s="2"/>
      <c r="J44" s="2"/>
      <c r="K44" s="2"/>
      <c r="L44" s="2"/>
      <c r="M44" s="2"/>
      <c r="N44" s="2"/>
      <c r="O44" s="18"/>
      <c r="P44" s="5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</row>
    <row r="45" spans="1:30">
      <c r="A45" s="10"/>
      <c r="B45" s="46" t="s">
        <v>1</v>
      </c>
      <c r="C45" s="47" t="s">
        <v>31</v>
      </c>
      <c r="D45" s="46" t="s">
        <v>2</v>
      </c>
      <c r="E45" s="46" t="s">
        <v>3</v>
      </c>
      <c r="F45" s="46" t="s">
        <v>4</v>
      </c>
      <c r="G45" s="40" t="s">
        <v>5</v>
      </c>
      <c r="H45" s="40"/>
      <c r="I45" s="40"/>
      <c r="J45" s="40"/>
      <c r="K45" s="40"/>
      <c r="L45" s="41" t="s">
        <v>6</v>
      </c>
      <c r="M45" s="43" t="s">
        <v>7</v>
      </c>
      <c r="N45" s="45" t="s">
        <v>8</v>
      </c>
      <c r="O45" s="46" t="s">
        <v>9</v>
      </c>
      <c r="P45" s="11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</row>
    <row r="46" spans="1:30">
      <c r="A46" s="12"/>
      <c r="B46" s="46"/>
      <c r="C46" s="48"/>
      <c r="D46" s="46"/>
      <c r="E46" s="46"/>
      <c r="F46" s="46"/>
      <c r="G46" s="9" t="s">
        <v>32</v>
      </c>
      <c r="H46" s="9" t="s">
        <v>33</v>
      </c>
      <c r="I46" s="9" t="s">
        <v>34</v>
      </c>
      <c r="J46" s="9" t="s">
        <v>35</v>
      </c>
      <c r="K46" s="9" t="s">
        <v>10</v>
      </c>
      <c r="L46" s="42"/>
      <c r="M46" s="44"/>
      <c r="N46" s="45"/>
      <c r="O46" s="46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</row>
    <row r="47" spans="1:30">
      <c r="A47" s="10"/>
      <c r="B47" s="13">
        <v>1</v>
      </c>
      <c r="C47" s="13">
        <v>2</v>
      </c>
      <c r="D47" s="13">
        <v>3</v>
      </c>
      <c r="E47" s="13">
        <v>4</v>
      </c>
      <c r="F47" s="13">
        <v>5</v>
      </c>
      <c r="G47" s="13">
        <v>6</v>
      </c>
      <c r="H47" s="13">
        <v>7</v>
      </c>
      <c r="I47" s="13">
        <v>8</v>
      </c>
      <c r="J47" s="13">
        <v>9</v>
      </c>
      <c r="K47" s="13">
        <v>10</v>
      </c>
      <c r="L47" s="13">
        <v>11</v>
      </c>
      <c r="M47" s="13">
        <v>12</v>
      </c>
      <c r="N47" s="13">
        <v>13</v>
      </c>
      <c r="O47" s="13">
        <v>14</v>
      </c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</row>
    <row r="48" spans="1:30" ht="168.75" customHeight="1">
      <c r="A48" s="2"/>
      <c r="B48" s="8">
        <v>1</v>
      </c>
      <c r="C48" s="8" t="s">
        <v>23</v>
      </c>
      <c r="D48" s="3" t="s">
        <v>24</v>
      </c>
      <c r="E48" s="27" t="s">
        <v>53</v>
      </c>
      <c r="F48" s="6" t="s">
        <v>25</v>
      </c>
      <c r="G48" s="26">
        <v>0</v>
      </c>
      <c r="H48" s="26">
        <v>0</v>
      </c>
      <c r="I48" s="26">
        <v>1</v>
      </c>
      <c r="J48" s="26">
        <v>0</v>
      </c>
      <c r="K48" s="26">
        <v>1</v>
      </c>
      <c r="L48" s="7">
        <v>2600</v>
      </c>
      <c r="M48" s="7">
        <v>2600</v>
      </c>
      <c r="N48" s="7">
        <f>M48*1.18</f>
        <v>3068</v>
      </c>
      <c r="O48" s="3" t="s">
        <v>41</v>
      </c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</row>
    <row r="49" spans="1:30">
      <c r="A49" s="2"/>
      <c r="B49" s="15"/>
      <c r="C49" s="17"/>
      <c r="D49" s="16"/>
      <c r="E49" s="16"/>
      <c r="F49" s="17"/>
      <c r="G49" s="17"/>
      <c r="H49" s="17"/>
      <c r="I49" s="17"/>
      <c r="J49" s="17"/>
      <c r="K49" s="17"/>
      <c r="L49" s="19"/>
      <c r="M49" s="20">
        <v>2600</v>
      </c>
      <c r="N49" s="20">
        <f>SUM(N48)</f>
        <v>3068</v>
      </c>
      <c r="O49" s="4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</row>
    <row r="50" spans="1:30">
      <c r="A50" s="2"/>
      <c r="B50" s="14"/>
      <c r="C50" s="14"/>
      <c r="D50" s="4"/>
      <c r="E50" s="4"/>
      <c r="F50" s="14"/>
      <c r="G50" s="14"/>
      <c r="H50" s="14"/>
      <c r="I50" s="14"/>
      <c r="J50" s="14"/>
      <c r="K50" s="14"/>
      <c r="L50" s="14"/>
      <c r="M50" s="14" t="s">
        <v>38</v>
      </c>
      <c r="N50" s="1">
        <f>N49-M49</f>
        <v>468</v>
      </c>
      <c r="O50" s="4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</row>
    <row r="51" spans="1:30">
      <c r="A51" s="2"/>
      <c r="B51" s="30" t="s">
        <v>47</v>
      </c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</row>
    <row r="52" spans="1:30">
      <c r="A52" s="2"/>
      <c r="B52" s="30" t="s">
        <v>12</v>
      </c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</row>
    <row r="53" spans="1:30">
      <c r="A53" s="2"/>
      <c r="B53" s="29" t="s">
        <v>13</v>
      </c>
      <c r="C53" s="29"/>
      <c r="D53" s="29"/>
      <c r="E53" s="38" t="s">
        <v>52</v>
      </c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</row>
    <row r="54" spans="1:30">
      <c r="A54" s="2"/>
      <c r="B54" s="29" t="s">
        <v>14</v>
      </c>
      <c r="C54" s="29"/>
      <c r="D54" s="29"/>
      <c r="E54" s="39" t="s">
        <v>15</v>
      </c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4"/>
      <c r="Q54" s="4"/>
      <c r="R54" s="4"/>
      <c r="S54" s="4"/>
      <c r="T54" s="4"/>
      <c r="U54" s="4"/>
      <c r="V54" s="2"/>
      <c r="W54" s="2"/>
      <c r="X54" s="2"/>
      <c r="Y54" s="2"/>
      <c r="Z54" s="2"/>
      <c r="AA54" s="2"/>
      <c r="AB54" s="2"/>
      <c r="AC54" s="2"/>
      <c r="AD54" s="2"/>
    </row>
    <row r="55" spans="1:30">
      <c r="A55" s="2"/>
      <c r="B55" s="29" t="s">
        <v>16</v>
      </c>
      <c r="C55" s="29"/>
      <c r="D55" s="29"/>
      <c r="E55" s="31" t="s">
        <v>51</v>
      </c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</row>
    <row r="56" spans="1:30">
      <c r="A56" s="2"/>
      <c r="B56" s="33" t="s">
        <v>17</v>
      </c>
      <c r="C56" s="34"/>
      <c r="D56" s="35"/>
      <c r="E56" s="36" t="s">
        <v>18</v>
      </c>
      <c r="F56" s="32"/>
      <c r="G56" s="32"/>
      <c r="H56" s="32"/>
      <c r="I56" s="32"/>
      <c r="J56" s="32"/>
      <c r="K56" s="32"/>
      <c r="L56" s="32"/>
      <c r="M56" s="32"/>
      <c r="N56" s="32"/>
      <c r="O56" s="37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</row>
    <row r="57" spans="1:30">
      <c r="A57" s="2"/>
      <c r="B57" s="33" t="s">
        <v>39</v>
      </c>
      <c r="C57" s="34"/>
      <c r="D57" s="35"/>
      <c r="E57" s="23" t="s">
        <v>28</v>
      </c>
      <c r="F57" s="24"/>
      <c r="G57" s="24"/>
      <c r="H57" s="24"/>
      <c r="I57" s="24"/>
      <c r="J57" s="24"/>
      <c r="K57" s="24"/>
      <c r="L57" s="24"/>
      <c r="M57" s="24"/>
      <c r="N57" s="24"/>
      <c r="O57" s="25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</row>
    <row r="58" spans="1:30">
      <c r="A58" s="2"/>
      <c r="B58" s="29" t="s">
        <v>19</v>
      </c>
      <c r="C58" s="29"/>
      <c r="D58" s="29"/>
      <c r="E58" s="30" t="s">
        <v>50</v>
      </c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2"/>
    </row>
    <row r="59" spans="1:30">
      <c r="A59" s="2"/>
      <c r="B59" s="29" t="s">
        <v>20</v>
      </c>
      <c r="C59" s="29"/>
      <c r="D59" s="29"/>
      <c r="E59" s="30" t="s">
        <v>21</v>
      </c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2"/>
    </row>
    <row r="60" spans="1:30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</row>
    <row r="61" spans="1:30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1:30">
      <c r="A62" s="2"/>
      <c r="B62" s="2"/>
      <c r="C62" s="2"/>
      <c r="D62" s="5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</row>
    <row r="63" spans="1:30">
      <c r="A63" s="2"/>
      <c r="B63" s="2"/>
      <c r="C63" s="2"/>
      <c r="D63" s="5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</row>
    <row r="64" spans="1:30">
      <c r="A64" s="2"/>
      <c r="B64" s="2"/>
      <c r="C64" s="2"/>
      <c r="D64" s="5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</row>
  </sheetData>
  <mergeCells count="78">
    <mergeCell ref="B16:D16"/>
    <mergeCell ref="E16:O16"/>
    <mergeCell ref="B15:D15"/>
    <mergeCell ref="E15:O15"/>
    <mergeCell ref="B2:O2"/>
    <mergeCell ref="G4:K4"/>
    <mergeCell ref="B13:D13"/>
    <mergeCell ref="B12:O12"/>
    <mergeCell ref="E13:O13"/>
    <mergeCell ref="C4:C5"/>
    <mergeCell ref="B18:D18"/>
    <mergeCell ref="B19:D19"/>
    <mergeCell ref="E18:O18"/>
    <mergeCell ref="E19:O19"/>
    <mergeCell ref="M4:M5"/>
    <mergeCell ref="L4:L5"/>
    <mergeCell ref="B11:O11"/>
    <mergeCell ref="B4:B5"/>
    <mergeCell ref="D4:D5"/>
    <mergeCell ref="N4:N5"/>
    <mergeCell ref="O4:O5"/>
    <mergeCell ref="E4:E5"/>
    <mergeCell ref="F4:F5"/>
    <mergeCell ref="B17:D17"/>
    <mergeCell ref="B14:D14"/>
    <mergeCell ref="E14:O14"/>
    <mergeCell ref="B23:O23"/>
    <mergeCell ref="B25:B26"/>
    <mergeCell ref="C25:C26"/>
    <mergeCell ref="D25:D26"/>
    <mergeCell ref="E25:E26"/>
    <mergeCell ref="F25:F26"/>
    <mergeCell ref="G25:K25"/>
    <mergeCell ref="L25:L26"/>
    <mergeCell ref="M25:M26"/>
    <mergeCell ref="N25:N26"/>
    <mergeCell ref="O25:O26"/>
    <mergeCell ref="B32:O32"/>
    <mergeCell ref="B33:O33"/>
    <mergeCell ref="B34:D34"/>
    <mergeCell ref="E34:O34"/>
    <mergeCell ref="B35:D35"/>
    <mergeCell ref="E35:O35"/>
    <mergeCell ref="B36:D36"/>
    <mergeCell ref="E36:O36"/>
    <mergeCell ref="B37:D37"/>
    <mergeCell ref="E37:O37"/>
    <mergeCell ref="B38:D38"/>
    <mergeCell ref="B39:D39"/>
    <mergeCell ref="E39:O39"/>
    <mergeCell ref="B40:D40"/>
    <mergeCell ref="E40:O40"/>
    <mergeCell ref="B43:O43"/>
    <mergeCell ref="B45:B46"/>
    <mergeCell ref="C45:C46"/>
    <mergeCell ref="D45:D46"/>
    <mergeCell ref="E45:E46"/>
    <mergeCell ref="F45:F46"/>
    <mergeCell ref="G45:K45"/>
    <mergeCell ref="L45:L46"/>
    <mergeCell ref="M45:M46"/>
    <mergeCell ref="N45:N46"/>
    <mergeCell ref="O45:O46"/>
    <mergeCell ref="B51:O51"/>
    <mergeCell ref="B52:O52"/>
    <mergeCell ref="B53:D53"/>
    <mergeCell ref="E53:O53"/>
    <mergeCell ref="B54:D54"/>
    <mergeCell ref="E54:O54"/>
    <mergeCell ref="B58:D58"/>
    <mergeCell ref="E58:O58"/>
    <mergeCell ref="B59:D59"/>
    <mergeCell ref="E59:O59"/>
    <mergeCell ref="B55:D55"/>
    <mergeCell ref="E55:O55"/>
    <mergeCell ref="B56:D56"/>
    <mergeCell ref="E56:O56"/>
    <mergeCell ref="B57:D57"/>
  </mergeCells>
  <pageMargins left="0" right="0" top="0" bottom="0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ГГЭ-оп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2014-04-03T04:40:01Z</dcterms:modified>
</cp:coreProperties>
</file>